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mmavila\Desktop\RESPALDO 2018\DOCUMENTOS MARY\INTEGRACIÓN ANUARIO 2018\19 Medicina Preventiva 2018\"/>
    </mc:Choice>
  </mc:AlternateContent>
  <bookViews>
    <workbookView xWindow="-15" yWindow="-15" windowWidth="11970" windowHeight="6900"/>
  </bookViews>
  <sheets>
    <sheet name="19.52_2018" sheetId="1" r:id="rId1"/>
  </sheets>
  <definedNames>
    <definedName name="A_IMPRESIÓN_IM">'19.52_2018'!$A$12:$M$29</definedName>
    <definedName name="_xlnm.Print_Area" localSheetId="0">'19.52_2018'!$A$1:$L$29</definedName>
    <definedName name="Imprimir_área_IM" localSheetId="0">'19.52_2018'!$A$12:$M$29</definedName>
  </definedNames>
  <calcPr calcId="152511"/>
</workbook>
</file>

<file path=xl/calcChain.xml><?xml version="1.0" encoding="utf-8"?>
<calcChain xmlns="http://schemas.openxmlformats.org/spreadsheetml/2006/main">
  <c r="J27" i="1" l="1"/>
  <c r="J26" i="1"/>
  <c r="J23" i="1"/>
  <c r="J22" i="1"/>
  <c r="J19" i="1"/>
  <c r="J18" i="1"/>
  <c r="I27" i="1" l="1"/>
  <c r="I26" i="1"/>
  <c r="I23" i="1"/>
  <c r="I22" i="1"/>
  <c r="I19" i="1"/>
  <c r="I18" i="1"/>
  <c r="L27" i="1" l="1"/>
  <c r="K27" i="1"/>
  <c r="L26" i="1"/>
  <c r="K26" i="1"/>
  <c r="L23" i="1"/>
  <c r="K23" i="1"/>
  <c r="L22" i="1"/>
  <c r="K22" i="1"/>
  <c r="L19" i="1"/>
  <c r="K19" i="1"/>
  <c r="L18" i="1"/>
  <c r="K18" i="1"/>
  <c r="J14" i="1"/>
  <c r="I14" i="1"/>
  <c r="H14" i="1"/>
  <c r="G14" i="1"/>
  <c r="F14" i="1"/>
  <c r="E14" i="1"/>
  <c r="D14" i="1"/>
  <c r="J15" i="1"/>
  <c r="I15" i="1"/>
  <c r="H15" i="1"/>
  <c r="G15" i="1"/>
  <c r="F15" i="1"/>
  <c r="E15" i="1"/>
  <c r="D15" i="1"/>
  <c r="C14" i="1"/>
  <c r="C15" i="1"/>
  <c r="J17" i="1"/>
  <c r="I17" i="1"/>
  <c r="H17" i="1"/>
  <c r="G17" i="1"/>
  <c r="F17" i="1"/>
  <c r="E17" i="1"/>
  <c r="D17" i="1"/>
  <c r="C17" i="1"/>
  <c r="J21" i="1"/>
  <c r="I21" i="1"/>
  <c r="H21" i="1"/>
  <c r="G21" i="1"/>
  <c r="F21" i="1"/>
  <c r="E21" i="1"/>
  <c r="D21" i="1"/>
  <c r="C21" i="1"/>
  <c r="J25" i="1"/>
  <c r="I25" i="1"/>
  <c r="H25" i="1"/>
  <c r="G25" i="1"/>
  <c r="F25" i="1"/>
  <c r="E25" i="1"/>
  <c r="D25" i="1"/>
  <c r="C25" i="1"/>
  <c r="L25" i="1" l="1"/>
  <c r="K25" i="1"/>
  <c r="H13" i="1"/>
  <c r="C13" i="1"/>
  <c r="G13" i="1"/>
  <c r="L15" i="1"/>
  <c r="D13" i="1"/>
  <c r="K21" i="1"/>
  <c r="E13" i="1"/>
  <c r="L21" i="1"/>
  <c r="F13" i="1"/>
  <c r="K17" i="1"/>
  <c r="K14" i="1"/>
  <c r="L17" i="1"/>
  <c r="K15" i="1"/>
  <c r="L14" i="1"/>
  <c r="J13" i="1"/>
  <c r="I13" i="1"/>
  <c r="K13" i="1" l="1"/>
  <c r="L13" i="1"/>
</calcChain>
</file>

<file path=xl/sharedStrings.xml><?xml version="1.0" encoding="utf-8"?>
<sst xmlns="http://schemas.openxmlformats.org/spreadsheetml/2006/main" count="119" uniqueCount="18">
  <si>
    <t xml:space="preserve"> </t>
  </si>
  <si>
    <t xml:space="preserve">  </t>
  </si>
  <si>
    <t>%</t>
  </si>
  <si>
    <t>Nacional</t>
  </si>
  <si>
    <t>Grupos de Edad</t>
  </si>
  <si>
    <t>Meta</t>
  </si>
  <si>
    <t>Total Aplicado</t>
  </si>
  <si>
    <t>Grupo Blanco</t>
  </si>
  <si>
    <t>Dosis Aplicada</t>
  </si>
  <si>
    <t>Total</t>
  </si>
  <si>
    <t>Estados</t>
  </si>
  <si>
    <t>1ra. Semana</t>
  </si>
  <si>
    <t>2a. Semana</t>
  </si>
  <si>
    <t xml:space="preserve">3a. Semana </t>
  </si>
  <si>
    <t>Fuente: Jefatura de Servicios de Atención Preventiva</t>
  </si>
  <si>
    <t>19.52 Dosis Aplicadas de Pentavalente Acelular en Semanas Nacionales de Vacunación 
por Grupos de Edad en la Ciudad de México y Estados</t>
  </si>
  <si>
    <t>Cd de Méx</t>
  </si>
  <si>
    <t>Anuario Estadístico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</si>
</sst>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#,##0_);\(#,##0\)"/>
    <numFmt numFmtId="165" formatCode="0.00_)"/>
  </numFmts>
  <fonts count="11" x14ac:knownFonts="1">
    <font>
      <sz val="10"/>
      <name val="Courier"/>
    </font>
    <font>
      <sz val="10"/>
      <name val="Courier"/>
      <family val="3"/>
    </font>
    <font>
      <sz val="10"/>
      <name val="Courier"/>
      <family val="3"/>
    </font>
    <font>
      <sz val="11"/>
      <color theme="1"/>
      <name val="Calibri"/>
      <family val="2"/>
      <scheme val="minor"/>
    </font>
    <font>
      <sz val="10"/>
      <name val="Montserrat"/>
    </font>
    <font>
      <sz val="12"/>
      <name val="Montserrat"/>
    </font>
    <font>
      <sz val="11"/>
      <name val="Montserrat"/>
    </font>
    <font>
      <b/>
      <sz val="14"/>
      <name val="Montserrat"/>
    </font>
    <font>
      <sz val="14"/>
      <name val="Montserrat"/>
    </font>
    <font>
      <b/>
      <sz val="11"/>
      <name val="Montserrat"/>
    </font>
    <font>
      <b/>
      <sz val="10"/>
      <name val="Montserrat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</cellStyleXfs>
  <cellXfs count="49">
    <xf numFmtId="0" fontId="0" fillId="0" borderId="0" xfId="0"/>
    <xf numFmtId="0" fontId="7" fillId="0" borderId="0" xfId="0" applyFont="1" applyFill="1" applyAlignment="1" applyProtection="1">
      <alignment horizontal="center" vertical="center" wrapText="1"/>
    </xf>
    <xf numFmtId="0" fontId="7" fillId="0" borderId="0" xfId="0" applyFont="1" applyFill="1" applyAlignment="1" applyProtection="1">
      <alignment horizontal="center" vertical="center"/>
    </xf>
    <xf numFmtId="0" fontId="5" fillId="0" borderId="2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5" fillId="0" borderId="6" xfId="0" applyFont="1" applyBorder="1" applyAlignment="1" applyProtection="1">
      <alignment horizontal="center" vertical="center"/>
    </xf>
    <xf numFmtId="0" fontId="5" fillId="0" borderId="8" xfId="0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center" vertical="center"/>
    </xf>
    <xf numFmtId="0" fontId="6" fillId="0" borderId="1" xfId="0" applyFont="1" applyBorder="1" applyAlignment="1">
      <alignment vertical="center"/>
    </xf>
    <xf numFmtId="0" fontId="9" fillId="0" borderId="0" xfId="4" applyFont="1" applyAlignment="1">
      <alignment vertical="center"/>
    </xf>
    <xf numFmtId="0" fontId="9" fillId="0" borderId="0" xfId="4" applyFont="1" applyAlignment="1" applyProtection="1">
      <alignment horizontal="left" vertical="center"/>
    </xf>
    <xf numFmtId="3" fontId="9" fillId="0" borderId="0" xfId="0" applyNumberFormat="1" applyFont="1" applyAlignment="1" applyProtection="1">
      <alignment horizontal="right" vertical="center"/>
    </xf>
    <xf numFmtId="2" fontId="9" fillId="0" borderId="0" xfId="1" applyNumberFormat="1" applyFont="1" applyAlignment="1" applyProtection="1">
      <alignment horizontal="right" vertical="center"/>
    </xf>
    <xf numFmtId="165" fontId="9" fillId="0" borderId="0" xfId="0" applyNumberFormat="1" applyFont="1" applyAlignment="1" applyProtection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9" fillId="0" borderId="0" xfId="4" applyFont="1" applyAlignment="1" applyProtection="1">
      <alignment vertical="center"/>
    </xf>
    <xf numFmtId="0" fontId="6" fillId="0" borderId="0" xfId="4" applyFont="1" applyAlignment="1">
      <alignment vertical="center"/>
    </xf>
    <xf numFmtId="3" fontId="6" fillId="0" borderId="0" xfId="0" applyNumberFormat="1" applyFont="1" applyAlignment="1" applyProtection="1">
      <alignment horizontal="right" vertical="center"/>
    </xf>
    <xf numFmtId="2" fontId="6" fillId="0" borderId="0" xfId="1" applyNumberFormat="1" applyFont="1" applyAlignment="1" applyProtection="1">
      <alignment horizontal="right" vertical="center"/>
    </xf>
    <xf numFmtId="165" fontId="6" fillId="0" borderId="0" xfId="0" applyNumberFormat="1" applyFont="1" applyAlignment="1" applyProtection="1">
      <alignment vertical="center"/>
    </xf>
    <xf numFmtId="0" fontId="6" fillId="0" borderId="0" xfId="4" applyFont="1" applyAlignment="1" applyProtection="1">
      <alignment vertical="center"/>
    </xf>
    <xf numFmtId="0" fontId="6" fillId="0" borderId="0" xfId="4" applyFont="1" applyAlignment="1" applyProtection="1">
      <alignment horizontal="left" vertical="center"/>
    </xf>
    <xf numFmtId="3" fontId="6" fillId="0" borderId="0" xfId="0" applyNumberFormat="1" applyFont="1" applyAlignment="1">
      <alignment vertical="center"/>
    </xf>
    <xf numFmtId="3" fontId="9" fillId="0" borderId="0" xfId="0" applyNumberFormat="1" applyFont="1" applyFill="1" applyAlignment="1" applyProtection="1">
      <alignment horizontal="right" vertical="center"/>
    </xf>
    <xf numFmtId="43" fontId="9" fillId="0" borderId="0" xfId="1" applyFont="1" applyAlignment="1" applyProtection="1">
      <alignment horizontal="right" vertical="center"/>
    </xf>
    <xf numFmtId="0" fontId="6" fillId="0" borderId="3" xfId="4" applyFont="1" applyBorder="1" applyAlignment="1">
      <alignment vertical="center"/>
    </xf>
    <xf numFmtId="0" fontId="6" fillId="0" borderId="3" xfId="4" applyFont="1" applyBorder="1" applyAlignment="1" applyProtection="1">
      <alignment horizontal="left" vertical="center"/>
    </xf>
    <xf numFmtId="0" fontId="6" fillId="0" borderId="3" xfId="0" applyFont="1" applyBorder="1" applyAlignment="1">
      <alignment vertical="center"/>
    </xf>
    <xf numFmtId="3" fontId="6" fillId="0" borderId="3" xfId="0" applyNumberFormat="1" applyFont="1" applyBorder="1" applyAlignment="1">
      <alignment vertical="center"/>
    </xf>
    <xf numFmtId="3" fontId="6" fillId="0" borderId="3" xfId="0" applyNumberFormat="1" applyFont="1" applyBorder="1" applyAlignment="1" applyProtection="1">
      <alignment horizontal="right" vertical="center"/>
    </xf>
    <xf numFmtId="2" fontId="9" fillId="0" borderId="3" xfId="1" applyNumberFormat="1" applyFont="1" applyBorder="1" applyAlignment="1" applyProtection="1">
      <alignment horizontal="right" vertical="center"/>
    </xf>
    <xf numFmtId="0" fontId="4" fillId="0" borderId="0" xfId="0" applyFont="1" applyAlignment="1" applyProtection="1">
      <alignment horizontal="left" vertical="center"/>
    </xf>
    <xf numFmtId="0" fontId="4" fillId="0" borderId="0" xfId="0" applyNumberFormat="1" applyFont="1" applyAlignment="1" applyProtection="1">
      <alignment vertical="center"/>
    </xf>
    <xf numFmtId="0" fontId="4" fillId="0" borderId="0" xfId="0" applyNumberFormat="1" applyFont="1" applyFill="1" applyAlignment="1" applyProtection="1">
      <alignment vertical="center"/>
    </xf>
    <xf numFmtId="165" fontId="4" fillId="0" borderId="0" xfId="0" applyNumberFormat="1" applyFont="1" applyAlignment="1" applyProtection="1">
      <alignment vertical="center"/>
    </xf>
    <xf numFmtId="164" fontId="4" fillId="0" borderId="0" xfId="0" applyNumberFormat="1" applyFont="1" applyAlignment="1" applyProtection="1">
      <alignment vertical="center"/>
    </xf>
    <xf numFmtId="164" fontId="4" fillId="0" borderId="0" xfId="0" applyNumberFormat="1" applyFont="1" applyFill="1" applyAlignment="1" applyProtection="1">
      <alignment vertical="center"/>
    </xf>
    <xf numFmtId="0" fontId="5" fillId="0" borderId="0" xfId="0" applyFont="1" applyAlignment="1">
      <alignment vertical="center"/>
    </xf>
  </cellXfs>
  <cellStyles count="5">
    <cellStyle name="Millares" xfId="1" builtinId="3"/>
    <cellStyle name="Normal" xfId="0" builtinId="0"/>
    <cellStyle name="Normal 2" xfId="2"/>
    <cellStyle name="Normal 3" xfId="3"/>
    <cellStyle name="Normal 4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1232961</xdr:colOff>
      <xdr:row>0</xdr:row>
      <xdr:rowOff>23286</xdr:rowOff>
    </xdr:from>
    <xdr:to>
      <xdr:col>11</xdr:col>
      <xdr:colOff>1166717</xdr:colOff>
      <xdr:row>3</xdr:row>
      <xdr:rowOff>142876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77211" y="23286"/>
          <a:ext cx="2410256" cy="691090"/>
        </a:xfrm>
        <a:prstGeom prst="rect">
          <a:avLst/>
        </a:prstGeom>
      </xdr:spPr>
    </xdr:pic>
    <xdr:clientData/>
  </xdr:twoCellAnchor>
  <xdr:twoCellAnchor editAs="oneCell">
    <xdr:from>
      <xdr:col>0</xdr:col>
      <xdr:colOff>21166</xdr:colOff>
      <xdr:row>0</xdr:row>
      <xdr:rowOff>21172</xdr:rowOff>
    </xdr:from>
    <xdr:to>
      <xdr:col>2</xdr:col>
      <xdr:colOff>190500</xdr:colOff>
      <xdr:row>3</xdr:row>
      <xdr:rowOff>142875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166" y="21172"/>
          <a:ext cx="2645834" cy="69320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tabColor theme="0"/>
  </sheetPr>
  <dimension ref="A1:N590"/>
  <sheetViews>
    <sheetView showGridLines="0" tabSelected="1" zoomScale="90" zoomScaleNormal="90" zoomScaleSheetLayoutView="70" workbookViewId="0">
      <selection activeCell="A8" sqref="A8:L8"/>
    </sheetView>
  </sheetViews>
  <sheetFormatPr baseColWidth="10" defaultColWidth="4.625" defaultRowHeight="15" x14ac:dyDescent="0.15"/>
  <cols>
    <col min="1" max="12" width="16.25" style="11" customWidth="1"/>
    <col min="13" max="13" width="2.625" style="11" customWidth="1"/>
    <col min="14" max="16" width="4.625" style="11"/>
    <col min="17" max="17" width="9.75" style="11" bestFit="1" customWidth="1"/>
    <col min="18" max="16384" width="4.625" style="11"/>
  </cols>
  <sheetData>
    <row r="1" spans="1:14" ht="15" customHeight="1" x14ac:dyDescent="0.15"/>
    <row r="2" spans="1:14" ht="15" customHeight="1" x14ac:dyDescent="0.15"/>
    <row r="3" spans="1:14" ht="15" customHeight="1" x14ac:dyDescent="0.15"/>
    <row r="4" spans="1:14" ht="15" customHeight="1" x14ac:dyDescent="0.15"/>
    <row r="5" spans="1:14" ht="15" customHeight="1" x14ac:dyDescent="0.15"/>
    <row r="6" spans="1:14" s="13" customFormat="1" ht="17.25" customHeight="1" x14ac:dyDescent="0.15">
      <c r="A6" s="12" t="s">
        <v>17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</row>
    <row r="7" spans="1:14" ht="15" customHeight="1" x14ac:dyDescent="0.15"/>
    <row r="8" spans="1:14" s="14" customFormat="1" ht="38.25" customHeight="1" x14ac:dyDescent="0.15">
      <c r="A8" s="1" t="s">
        <v>15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</row>
    <row r="9" spans="1:14" ht="15" customHeight="1" x14ac:dyDescent="0.15"/>
    <row r="10" spans="1:14" s="48" customFormat="1" ht="18.75" x14ac:dyDescent="0.15">
      <c r="A10" s="3" t="s">
        <v>3</v>
      </c>
      <c r="B10" s="3"/>
      <c r="C10" s="15" t="s">
        <v>4</v>
      </c>
      <c r="D10" s="16"/>
      <c r="E10" s="16"/>
      <c r="F10" s="16"/>
      <c r="G10" s="17"/>
      <c r="H10" s="4" t="s">
        <v>5</v>
      </c>
      <c r="I10" s="5" t="s">
        <v>6</v>
      </c>
      <c r="J10" s="5" t="s">
        <v>7</v>
      </c>
      <c r="K10" s="15" t="s">
        <v>2</v>
      </c>
      <c r="L10" s="17"/>
    </row>
    <row r="11" spans="1:14" s="48" customFormat="1" ht="31.5" customHeight="1" x14ac:dyDescent="0.15">
      <c r="A11" s="3"/>
      <c r="B11" s="3"/>
      <c r="C11" s="6">
        <v>-1</v>
      </c>
      <c r="D11" s="6">
        <v>1</v>
      </c>
      <c r="E11" s="6">
        <v>2</v>
      </c>
      <c r="F11" s="6">
        <v>3</v>
      </c>
      <c r="G11" s="6">
        <v>4</v>
      </c>
      <c r="H11" s="7"/>
      <c r="I11" s="8"/>
      <c r="J11" s="8"/>
      <c r="K11" s="9" t="s">
        <v>8</v>
      </c>
      <c r="L11" s="9" t="s">
        <v>7</v>
      </c>
    </row>
    <row r="12" spans="1:14" ht="16.5" customHeight="1" x14ac:dyDescent="0.15">
      <c r="A12" s="10"/>
      <c r="B12" s="10"/>
      <c r="C12" s="18"/>
      <c r="D12" s="18"/>
      <c r="E12" s="18"/>
      <c r="F12" s="18"/>
      <c r="G12" s="18"/>
      <c r="H12" s="18"/>
      <c r="I12" s="18"/>
      <c r="J12" s="18"/>
      <c r="K12" s="18"/>
      <c r="L12" s="18"/>
    </row>
    <row r="13" spans="1:14" s="25" customFormat="1" ht="16.5" customHeight="1" x14ac:dyDescent="0.15">
      <c r="A13" s="19"/>
      <c r="B13" s="20" t="s">
        <v>9</v>
      </c>
      <c r="C13" s="21">
        <f>SUM(C17,C21,C25)</f>
        <v>29946</v>
      </c>
      <c r="D13" s="21">
        <f t="shared" ref="D13:J13" si="0">SUM(D17,D21,D25)</f>
        <v>8781</v>
      </c>
      <c r="E13" s="21">
        <f t="shared" si="0"/>
        <v>1136</v>
      </c>
      <c r="F13" s="21">
        <f t="shared" si="0"/>
        <v>494</v>
      </c>
      <c r="G13" s="21">
        <f t="shared" si="0"/>
        <v>556</v>
      </c>
      <c r="H13" s="21">
        <f t="shared" si="0"/>
        <v>42850</v>
      </c>
      <c r="I13" s="21">
        <f t="shared" si="0"/>
        <v>40913</v>
      </c>
      <c r="J13" s="21">
        <f t="shared" si="0"/>
        <v>40913</v>
      </c>
      <c r="K13" s="22">
        <f>SUM(I13*100/H13)</f>
        <v>95.479579929988333</v>
      </c>
      <c r="L13" s="22">
        <f>SUM(J13*100/H13)</f>
        <v>95.479579929988333</v>
      </c>
      <c r="M13" s="23"/>
      <c r="N13" s="24"/>
    </row>
    <row r="14" spans="1:14" s="25" customFormat="1" ht="16.5" customHeight="1" x14ac:dyDescent="0.15">
      <c r="A14" s="26" t="s">
        <v>9</v>
      </c>
      <c r="B14" s="20" t="s">
        <v>10</v>
      </c>
      <c r="C14" s="21">
        <f>SUM(C18,C22,C26)</f>
        <v>27870</v>
      </c>
      <c r="D14" s="21">
        <f t="shared" ref="D14:J14" si="1">SUM(D18,D22,D26)</f>
        <v>8237</v>
      </c>
      <c r="E14" s="21">
        <f t="shared" si="1"/>
        <v>1090</v>
      </c>
      <c r="F14" s="21">
        <f t="shared" si="1"/>
        <v>471</v>
      </c>
      <c r="G14" s="21">
        <f t="shared" si="1"/>
        <v>539</v>
      </c>
      <c r="H14" s="21">
        <f t="shared" si="1"/>
        <v>40009</v>
      </c>
      <c r="I14" s="21">
        <f t="shared" si="1"/>
        <v>38207</v>
      </c>
      <c r="J14" s="21">
        <f t="shared" si="1"/>
        <v>38207</v>
      </c>
      <c r="K14" s="22">
        <f t="shared" ref="K14:K15" si="2">SUM(I14*100/H14)</f>
        <v>95.496013396985674</v>
      </c>
      <c r="L14" s="22">
        <f t="shared" ref="L14:L15" si="3">SUM(J14*100/H14)</f>
        <v>95.496013396985674</v>
      </c>
      <c r="M14" s="23"/>
      <c r="N14" s="24"/>
    </row>
    <row r="15" spans="1:14" s="25" customFormat="1" ht="16.5" customHeight="1" x14ac:dyDescent="0.15">
      <c r="A15" s="19"/>
      <c r="B15" s="20" t="s">
        <v>16</v>
      </c>
      <c r="C15" s="21">
        <f>SUM(C19,C23,C27)</f>
        <v>2076</v>
      </c>
      <c r="D15" s="21">
        <f t="shared" ref="D15:J15" si="4">SUM(D19,D23,D27)</f>
        <v>544</v>
      </c>
      <c r="E15" s="21">
        <f t="shared" si="4"/>
        <v>46</v>
      </c>
      <c r="F15" s="21">
        <f t="shared" si="4"/>
        <v>23</v>
      </c>
      <c r="G15" s="21">
        <f t="shared" si="4"/>
        <v>17</v>
      </c>
      <c r="H15" s="21">
        <f t="shared" si="4"/>
        <v>2841</v>
      </c>
      <c r="I15" s="21">
        <f t="shared" si="4"/>
        <v>2706</v>
      </c>
      <c r="J15" s="21">
        <f t="shared" si="4"/>
        <v>2706</v>
      </c>
      <c r="K15" s="22">
        <f t="shared" si="2"/>
        <v>95.248152059134114</v>
      </c>
      <c r="L15" s="22">
        <f t="shared" si="3"/>
        <v>95.248152059134114</v>
      </c>
      <c r="M15" s="23"/>
      <c r="N15" s="24"/>
    </row>
    <row r="16" spans="1:14" ht="16.5" customHeight="1" x14ac:dyDescent="0.15">
      <c r="A16" s="27"/>
      <c r="B16" s="27"/>
      <c r="C16" s="28"/>
      <c r="D16" s="28"/>
      <c r="E16" s="28"/>
      <c r="F16" s="28"/>
      <c r="G16" s="28"/>
      <c r="H16" s="21"/>
      <c r="I16" s="21"/>
      <c r="J16" s="21"/>
      <c r="K16" s="29"/>
      <c r="L16" s="29"/>
      <c r="M16" s="30"/>
      <c r="N16" s="13"/>
    </row>
    <row r="17" spans="1:14" ht="16.5" customHeight="1" x14ac:dyDescent="0.15">
      <c r="A17" s="19"/>
      <c r="B17" s="20" t="s">
        <v>9</v>
      </c>
      <c r="C17" s="21">
        <f>SUM(C18:C19)</f>
        <v>10870</v>
      </c>
      <c r="D17" s="21">
        <f t="shared" ref="D17:J17" si="5">SUM(D18:D19)</f>
        <v>2715</v>
      </c>
      <c r="E17" s="21">
        <f t="shared" si="5"/>
        <v>268</v>
      </c>
      <c r="F17" s="21">
        <f t="shared" si="5"/>
        <v>189</v>
      </c>
      <c r="G17" s="21">
        <f t="shared" si="5"/>
        <v>373</v>
      </c>
      <c r="H17" s="21">
        <f t="shared" si="5"/>
        <v>14936</v>
      </c>
      <c r="I17" s="21">
        <f t="shared" si="5"/>
        <v>14415</v>
      </c>
      <c r="J17" s="21">
        <f t="shared" si="5"/>
        <v>14415</v>
      </c>
      <c r="K17" s="22">
        <f t="shared" ref="K17:K19" si="6">SUM(I17*100/H17)</f>
        <v>96.511783610069628</v>
      </c>
      <c r="L17" s="22">
        <f t="shared" ref="L17:L19" si="7">SUM(J17*100/H17)</f>
        <v>96.511783610069628</v>
      </c>
      <c r="M17" s="30"/>
      <c r="N17" s="13"/>
    </row>
    <row r="18" spans="1:14" ht="16.5" customHeight="1" x14ac:dyDescent="0.15">
      <c r="A18" s="31" t="s">
        <v>11</v>
      </c>
      <c r="B18" s="32" t="s">
        <v>10</v>
      </c>
      <c r="C18" s="13">
        <v>10049</v>
      </c>
      <c r="D18" s="13">
        <v>2554</v>
      </c>
      <c r="E18" s="13">
        <v>246</v>
      </c>
      <c r="F18" s="13">
        <v>182</v>
      </c>
      <c r="G18" s="13">
        <v>367</v>
      </c>
      <c r="H18" s="33">
        <v>13690</v>
      </c>
      <c r="I18" s="28">
        <f>SUM(C18:G18)</f>
        <v>13398</v>
      </c>
      <c r="J18" s="28">
        <f>SUM(C18:G18)</f>
        <v>13398</v>
      </c>
      <c r="K18" s="22">
        <f t="shared" si="6"/>
        <v>97.867056245434625</v>
      </c>
      <c r="L18" s="22">
        <f t="shared" si="7"/>
        <v>97.867056245434625</v>
      </c>
      <c r="M18" s="30"/>
      <c r="N18" s="13"/>
    </row>
    <row r="19" spans="1:14" ht="16.5" customHeight="1" x14ac:dyDescent="0.15">
      <c r="A19" s="27"/>
      <c r="B19" s="32" t="s">
        <v>16</v>
      </c>
      <c r="C19" s="13">
        <v>821</v>
      </c>
      <c r="D19" s="13">
        <v>161</v>
      </c>
      <c r="E19" s="13">
        <v>22</v>
      </c>
      <c r="F19" s="13">
        <v>7</v>
      </c>
      <c r="G19" s="13">
        <v>6</v>
      </c>
      <c r="H19" s="33">
        <v>1246</v>
      </c>
      <c r="I19" s="28">
        <f>SUM(C19:G19)</f>
        <v>1017</v>
      </c>
      <c r="J19" s="28">
        <f>SUM(C19:G19)</f>
        <v>1017</v>
      </c>
      <c r="K19" s="22">
        <f t="shared" si="6"/>
        <v>81.621187800963085</v>
      </c>
      <c r="L19" s="22">
        <f t="shared" si="7"/>
        <v>81.621187800963085</v>
      </c>
      <c r="M19" s="30"/>
      <c r="N19" s="13"/>
    </row>
    <row r="20" spans="1:14" ht="16.5" customHeight="1" x14ac:dyDescent="0.15">
      <c r="A20" s="27"/>
      <c r="B20" s="27"/>
      <c r="C20" s="28"/>
      <c r="D20" s="28"/>
      <c r="E20" s="28"/>
      <c r="F20" s="28"/>
      <c r="G20" s="28"/>
      <c r="H20" s="34"/>
      <c r="I20" s="28"/>
      <c r="J20" s="21"/>
      <c r="K20" s="35"/>
      <c r="L20" s="29"/>
      <c r="M20" s="30"/>
      <c r="N20" s="13"/>
    </row>
    <row r="21" spans="1:14" ht="16.5" customHeight="1" x14ac:dyDescent="0.15">
      <c r="A21" s="19"/>
      <c r="B21" s="20" t="s">
        <v>9</v>
      </c>
      <c r="C21" s="21">
        <f>SUM(C22:C23)</f>
        <v>9335</v>
      </c>
      <c r="D21" s="21">
        <f t="shared" ref="D21:J21" si="8">SUM(D22:D23)</f>
        <v>3091</v>
      </c>
      <c r="E21" s="21">
        <f t="shared" si="8"/>
        <v>562</v>
      </c>
      <c r="F21" s="21">
        <f t="shared" si="8"/>
        <v>131</v>
      </c>
      <c r="G21" s="21">
        <f t="shared" si="8"/>
        <v>72</v>
      </c>
      <c r="H21" s="21">
        <f t="shared" si="8"/>
        <v>14490</v>
      </c>
      <c r="I21" s="21">
        <f t="shared" si="8"/>
        <v>13191</v>
      </c>
      <c r="J21" s="21">
        <f t="shared" si="8"/>
        <v>13191</v>
      </c>
      <c r="K21" s="22">
        <f t="shared" ref="K21:K23" si="9">SUM(I21*100/H21)</f>
        <v>91.0351966873706</v>
      </c>
      <c r="L21" s="22">
        <f t="shared" ref="L21:L23" si="10">SUM(J21*100/H21)</f>
        <v>91.0351966873706</v>
      </c>
      <c r="M21" s="30"/>
      <c r="N21" s="13"/>
    </row>
    <row r="22" spans="1:14" ht="16.5" customHeight="1" x14ac:dyDescent="0.15">
      <c r="A22" s="31" t="s">
        <v>12</v>
      </c>
      <c r="B22" s="32" t="s">
        <v>10</v>
      </c>
      <c r="C22" s="13">
        <v>8696</v>
      </c>
      <c r="D22" s="13">
        <v>2901</v>
      </c>
      <c r="E22" s="13">
        <v>546</v>
      </c>
      <c r="F22" s="13">
        <v>130</v>
      </c>
      <c r="G22" s="13">
        <v>65</v>
      </c>
      <c r="H22" s="33">
        <v>13654</v>
      </c>
      <c r="I22" s="28">
        <f t="shared" ref="I22:I23" si="11">SUM(C22:G22)</f>
        <v>12338</v>
      </c>
      <c r="J22" s="28">
        <f t="shared" ref="J22:J23" si="12">SUM(C22:G22)</f>
        <v>12338</v>
      </c>
      <c r="K22" s="22">
        <f t="shared" si="9"/>
        <v>90.361798740295882</v>
      </c>
      <c r="L22" s="22">
        <f t="shared" si="10"/>
        <v>90.361798740295882</v>
      </c>
      <c r="M22" s="30"/>
      <c r="N22" s="13"/>
    </row>
    <row r="23" spans="1:14" ht="16.5" customHeight="1" x14ac:dyDescent="0.15">
      <c r="A23" s="27"/>
      <c r="B23" s="32" t="s">
        <v>16</v>
      </c>
      <c r="C23" s="13">
        <v>639</v>
      </c>
      <c r="D23" s="13">
        <v>190</v>
      </c>
      <c r="E23" s="13">
        <v>16</v>
      </c>
      <c r="F23" s="13">
        <v>1</v>
      </c>
      <c r="G23" s="13">
        <v>7</v>
      </c>
      <c r="H23" s="33">
        <v>836</v>
      </c>
      <c r="I23" s="28">
        <f t="shared" si="11"/>
        <v>853</v>
      </c>
      <c r="J23" s="28">
        <f t="shared" si="12"/>
        <v>853</v>
      </c>
      <c r="K23" s="22">
        <f t="shared" si="9"/>
        <v>102.03349282296651</v>
      </c>
      <c r="L23" s="22">
        <f t="shared" si="10"/>
        <v>102.03349282296651</v>
      </c>
      <c r="M23" s="30"/>
      <c r="N23" s="13"/>
    </row>
    <row r="24" spans="1:14" ht="16.5" customHeight="1" x14ac:dyDescent="0.15">
      <c r="A24" s="27"/>
      <c r="B24" s="27"/>
      <c r="C24" s="28"/>
      <c r="D24" s="28"/>
      <c r="E24" s="28"/>
      <c r="F24" s="28"/>
      <c r="G24" s="28"/>
      <c r="H24" s="34"/>
      <c r="I24" s="28"/>
      <c r="J24" s="21"/>
      <c r="K24" s="35"/>
      <c r="L24" s="29"/>
      <c r="M24" s="30"/>
      <c r="N24" s="13"/>
    </row>
    <row r="25" spans="1:14" ht="16.5" customHeight="1" x14ac:dyDescent="0.15">
      <c r="A25" s="19"/>
      <c r="B25" s="20" t="s">
        <v>9</v>
      </c>
      <c r="C25" s="21">
        <f>SUM(C26:C27)</f>
        <v>9741</v>
      </c>
      <c r="D25" s="21">
        <f t="shared" ref="D25:J25" si="13">SUM(D26:D27)</f>
        <v>2975</v>
      </c>
      <c r="E25" s="21">
        <f t="shared" si="13"/>
        <v>306</v>
      </c>
      <c r="F25" s="21">
        <f t="shared" si="13"/>
        <v>174</v>
      </c>
      <c r="G25" s="21">
        <f t="shared" si="13"/>
        <v>111</v>
      </c>
      <c r="H25" s="21">
        <f t="shared" si="13"/>
        <v>13424</v>
      </c>
      <c r="I25" s="21">
        <f t="shared" si="13"/>
        <v>13307</v>
      </c>
      <c r="J25" s="21">
        <f t="shared" si="13"/>
        <v>13307</v>
      </c>
      <c r="K25" s="22">
        <f t="shared" ref="K25:K27" si="14">SUM(I25*100/H25)</f>
        <v>99.128426698450539</v>
      </c>
      <c r="L25" s="22">
        <f t="shared" ref="L25:L27" si="15">SUM(J25*100/H25)</f>
        <v>99.128426698450539</v>
      </c>
      <c r="M25" s="30"/>
      <c r="N25" s="13"/>
    </row>
    <row r="26" spans="1:14" ht="16.5" customHeight="1" x14ac:dyDescent="0.15">
      <c r="A26" s="31" t="s">
        <v>13</v>
      </c>
      <c r="B26" s="32" t="s">
        <v>10</v>
      </c>
      <c r="C26" s="13">
        <v>9125</v>
      </c>
      <c r="D26" s="13">
        <v>2782</v>
      </c>
      <c r="E26" s="13">
        <v>298</v>
      </c>
      <c r="F26" s="13">
        <v>159</v>
      </c>
      <c r="G26" s="13">
        <v>107</v>
      </c>
      <c r="H26" s="33">
        <v>12665</v>
      </c>
      <c r="I26" s="28">
        <f t="shared" ref="I26:I27" si="16">SUM(C26:G26)</f>
        <v>12471</v>
      </c>
      <c r="J26" s="28">
        <f t="shared" ref="J26:J27" si="17">SUM(C26:G26)</f>
        <v>12471</v>
      </c>
      <c r="K26" s="22">
        <f t="shared" si="14"/>
        <v>98.468219502566129</v>
      </c>
      <c r="L26" s="22">
        <f t="shared" si="15"/>
        <v>98.468219502566129</v>
      </c>
      <c r="M26" s="30"/>
      <c r="N26" s="13"/>
    </row>
    <row r="27" spans="1:14" ht="16.5" customHeight="1" x14ac:dyDescent="0.15">
      <c r="A27" s="36"/>
      <c r="B27" s="37" t="s">
        <v>16</v>
      </c>
      <c r="C27" s="38">
        <v>616</v>
      </c>
      <c r="D27" s="38">
        <v>193</v>
      </c>
      <c r="E27" s="38">
        <v>8</v>
      </c>
      <c r="F27" s="38">
        <v>15</v>
      </c>
      <c r="G27" s="38">
        <v>4</v>
      </c>
      <c r="H27" s="39">
        <v>759</v>
      </c>
      <c r="I27" s="40">
        <f t="shared" si="16"/>
        <v>836</v>
      </c>
      <c r="J27" s="40">
        <f t="shared" si="17"/>
        <v>836</v>
      </c>
      <c r="K27" s="41">
        <f t="shared" si="14"/>
        <v>110.14492753623189</v>
      </c>
      <c r="L27" s="41">
        <f t="shared" si="15"/>
        <v>110.14492753623189</v>
      </c>
      <c r="M27" s="30"/>
      <c r="N27" s="13"/>
    </row>
    <row r="28" spans="1:14" ht="15" customHeight="1" x14ac:dyDescent="0.15">
      <c r="A28" s="42" t="s">
        <v>14</v>
      </c>
      <c r="B28" s="42"/>
      <c r="C28" s="43"/>
      <c r="D28" s="43"/>
      <c r="E28" s="43"/>
      <c r="F28" s="43"/>
      <c r="G28" s="43"/>
      <c r="H28" s="44"/>
      <c r="I28" s="43"/>
      <c r="J28" s="43"/>
      <c r="K28" s="43"/>
      <c r="L28" s="43"/>
      <c r="M28" s="45"/>
    </row>
    <row r="29" spans="1:14" ht="18" customHeight="1" x14ac:dyDescent="0.15">
      <c r="B29" s="42"/>
      <c r="C29" s="46"/>
      <c r="D29" s="46"/>
      <c r="E29" s="46"/>
      <c r="F29" s="46"/>
      <c r="G29" s="46"/>
      <c r="H29" s="47"/>
      <c r="I29" s="46"/>
      <c r="J29" s="46"/>
      <c r="K29" s="45"/>
      <c r="L29" s="45"/>
      <c r="M29" s="45"/>
    </row>
    <row r="30" spans="1:14" x14ac:dyDescent="0.15">
      <c r="I30" s="42" t="s">
        <v>0</v>
      </c>
    </row>
    <row r="31" spans="1:14" x14ac:dyDescent="0.15">
      <c r="I31" s="42" t="s">
        <v>0</v>
      </c>
    </row>
    <row r="32" spans="1:14" x14ac:dyDescent="0.15">
      <c r="I32" s="42" t="s">
        <v>0</v>
      </c>
    </row>
    <row r="33" spans="9:9" x14ac:dyDescent="0.15">
      <c r="I33" s="42" t="s">
        <v>0</v>
      </c>
    </row>
    <row r="34" spans="9:9" x14ac:dyDescent="0.15">
      <c r="I34" s="42" t="s">
        <v>0</v>
      </c>
    </row>
    <row r="35" spans="9:9" x14ac:dyDescent="0.15">
      <c r="I35" s="42" t="s">
        <v>0</v>
      </c>
    </row>
    <row r="36" spans="9:9" x14ac:dyDescent="0.15">
      <c r="I36" s="42" t="s">
        <v>0</v>
      </c>
    </row>
    <row r="37" spans="9:9" x14ac:dyDescent="0.15">
      <c r="I37" s="42" t="s">
        <v>0</v>
      </c>
    </row>
    <row r="38" spans="9:9" x14ac:dyDescent="0.15">
      <c r="I38" s="42" t="s">
        <v>0</v>
      </c>
    </row>
    <row r="39" spans="9:9" x14ac:dyDescent="0.15">
      <c r="I39" s="42" t="s">
        <v>0</v>
      </c>
    </row>
    <row r="40" spans="9:9" x14ac:dyDescent="0.15">
      <c r="I40" s="42" t="s">
        <v>0</v>
      </c>
    </row>
    <row r="41" spans="9:9" x14ac:dyDescent="0.15">
      <c r="I41" s="42" t="s">
        <v>0</v>
      </c>
    </row>
    <row r="42" spans="9:9" x14ac:dyDescent="0.15">
      <c r="I42" s="42" t="s">
        <v>0</v>
      </c>
    </row>
    <row r="43" spans="9:9" x14ac:dyDescent="0.15">
      <c r="I43" s="42" t="s">
        <v>0</v>
      </c>
    </row>
    <row r="417" spans="11:11" x14ac:dyDescent="0.15">
      <c r="K417" s="42" t="s">
        <v>0</v>
      </c>
    </row>
    <row r="419" spans="11:11" x14ac:dyDescent="0.15">
      <c r="K419" s="42" t="s">
        <v>0</v>
      </c>
    </row>
    <row r="420" spans="11:11" x14ac:dyDescent="0.15">
      <c r="K420" s="42" t="s">
        <v>0</v>
      </c>
    </row>
    <row r="421" spans="11:11" x14ac:dyDescent="0.15">
      <c r="K421" s="42" t="s">
        <v>0</v>
      </c>
    </row>
    <row r="424" spans="11:11" x14ac:dyDescent="0.15">
      <c r="K424" s="42" t="s">
        <v>0</v>
      </c>
    </row>
    <row r="425" spans="11:11" x14ac:dyDescent="0.15">
      <c r="K425" s="42" t="s">
        <v>0</v>
      </c>
    </row>
    <row r="426" spans="11:11" x14ac:dyDescent="0.15">
      <c r="K426" s="42" t="s">
        <v>0</v>
      </c>
    </row>
    <row r="427" spans="11:11" x14ac:dyDescent="0.15">
      <c r="K427" s="42" t="s">
        <v>0</v>
      </c>
    </row>
    <row r="431" spans="11:11" x14ac:dyDescent="0.15">
      <c r="K431" s="42" t="s">
        <v>0</v>
      </c>
    </row>
    <row r="432" spans="11:11" x14ac:dyDescent="0.15">
      <c r="K432" s="42" t="s">
        <v>0</v>
      </c>
    </row>
    <row r="433" spans="11:11" x14ac:dyDescent="0.15">
      <c r="K433" s="42" t="s">
        <v>0</v>
      </c>
    </row>
    <row r="434" spans="11:11" x14ac:dyDescent="0.15">
      <c r="K434" s="42" t="s">
        <v>0</v>
      </c>
    </row>
    <row r="435" spans="11:11" x14ac:dyDescent="0.15">
      <c r="K435" s="42" t="s">
        <v>0</v>
      </c>
    </row>
    <row r="436" spans="11:11" x14ac:dyDescent="0.15">
      <c r="K436" s="42" t="s">
        <v>0</v>
      </c>
    </row>
    <row r="437" spans="11:11" x14ac:dyDescent="0.15">
      <c r="K437" s="42" t="s">
        <v>0</v>
      </c>
    </row>
    <row r="438" spans="11:11" x14ac:dyDescent="0.15">
      <c r="K438" s="42" t="s">
        <v>0</v>
      </c>
    </row>
    <row r="439" spans="11:11" x14ac:dyDescent="0.15">
      <c r="K439" s="42" t="s">
        <v>0</v>
      </c>
    </row>
    <row r="441" spans="11:11" x14ac:dyDescent="0.15">
      <c r="K441" s="42" t="s">
        <v>0</v>
      </c>
    </row>
    <row r="442" spans="11:11" x14ac:dyDescent="0.15">
      <c r="K442" s="42" t="s">
        <v>0</v>
      </c>
    </row>
    <row r="443" spans="11:11" x14ac:dyDescent="0.15">
      <c r="K443" s="42" t="s">
        <v>0</v>
      </c>
    </row>
    <row r="444" spans="11:11" x14ac:dyDescent="0.15">
      <c r="K444" s="42" t="s">
        <v>1</v>
      </c>
    </row>
    <row r="445" spans="11:11" x14ac:dyDescent="0.15">
      <c r="K445" s="42" t="s">
        <v>0</v>
      </c>
    </row>
    <row r="449" spans="11:11" x14ac:dyDescent="0.15">
      <c r="K449" s="42" t="s">
        <v>0</v>
      </c>
    </row>
    <row r="450" spans="11:11" x14ac:dyDescent="0.15">
      <c r="K450" s="42" t="s">
        <v>0</v>
      </c>
    </row>
    <row r="451" spans="11:11" x14ac:dyDescent="0.15">
      <c r="K451" s="42" t="s">
        <v>0</v>
      </c>
    </row>
    <row r="452" spans="11:11" x14ac:dyDescent="0.15">
      <c r="K452" s="42" t="s">
        <v>0</v>
      </c>
    </row>
    <row r="454" spans="11:11" x14ac:dyDescent="0.15">
      <c r="K454" s="42" t="s">
        <v>0</v>
      </c>
    </row>
    <row r="456" spans="11:11" x14ac:dyDescent="0.15">
      <c r="K456" s="42" t="s">
        <v>0</v>
      </c>
    </row>
    <row r="458" spans="11:11" x14ac:dyDescent="0.15">
      <c r="K458" s="42" t="s">
        <v>0</v>
      </c>
    </row>
    <row r="459" spans="11:11" x14ac:dyDescent="0.15">
      <c r="K459" s="42" t="s">
        <v>0</v>
      </c>
    </row>
    <row r="460" spans="11:11" x14ac:dyDescent="0.15">
      <c r="K460" s="42" t="s">
        <v>0</v>
      </c>
    </row>
    <row r="531" spans="11:11" x14ac:dyDescent="0.15">
      <c r="K531" s="42" t="s">
        <v>0</v>
      </c>
    </row>
    <row r="532" spans="11:11" x14ac:dyDescent="0.15">
      <c r="K532" s="42" t="s">
        <v>0</v>
      </c>
    </row>
    <row r="533" spans="11:11" x14ac:dyDescent="0.15">
      <c r="K533" s="42" t="s">
        <v>0</v>
      </c>
    </row>
    <row r="534" spans="11:11" x14ac:dyDescent="0.15">
      <c r="K534" s="42" t="s">
        <v>0</v>
      </c>
    </row>
    <row r="535" spans="11:11" x14ac:dyDescent="0.15">
      <c r="K535" s="42" t="s">
        <v>0</v>
      </c>
    </row>
    <row r="536" spans="11:11" x14ac:dyDescent="0.15">
      <c r="K536" s="42" t="s">
        <v>0</v>
      </c>
    </row>
    <row r="537" spans="11:11" x14ac:dyDescent="0.15">
      <c r="K537" s="42" t="s">
        <v>0</v>
      </c>
    </row>
    <row r="538" spans="11:11" x14ac:dyDescent="0.15">
      <c r="K538" s="42" t="s">
        <v>0</v>
      </c>
    </row>
    <row r="539" spans="11:11" x14ac:dyDescent="0.15">
      <c r="K539" s="42" t="s">
        <v>0</v>
      </c>
    </row>
    <row r="540" spans="11:11" x14ac:dyDescent="0.15">
      <c r="K540" s="42" t="s">
        <v>0</v>
      </c>
    </row>
    <row r="541" spans="11:11" x14ac:dyDescent="0.15">
      <c r="K541" s="42" t="s">
        <v>0</v>
      </c>
    </row>
    <row r="542" spans="11:11" x14ac:dyDescent="0.15">
      <c r="K542" s="42" t="s">
        <v>0</v>
      </c>
    </row>
    <row r="543" spans="11:11" x14ac:dyDescent="0.15">
      <c r="K543" s="42" t="s">
        <v>0</v>
      </c>
    </row>
    <row r="544" spans="11:11" x14ac:dyDescent="0.15">
      <c r="K544" s="42" t="s">
        <v>0</v>
      </c>
    </row>
    <row r="545" spans="11:11" x14ac:dyDescent="0.15">
      <c r="K545" s="42" t="s">
        <v>0</v>
      </c>
    </row>
    <row r="546" spans="11:11" x14ac:dyDescent="0.15">
      <c r="K546" s="42" t="s">
        <v>0</v>
      </c>
    </row>
    <row r="547" spans="11:11" x14ac:dyDescent="0.15">
      <c r="K547" s="42" t="s">
        <v>0</v>
      </c>
    </row>
    <row r="548" spans="11:11" x14ac:dyDescent="0.15">
      <c r="K548" s="42" t="s">
        <v>0</v>
      </c>
    </row>
    <row r="549" spans="11:11" x14ac:dyDescent="0.15">
      <c r="K549" s="42" t="s">
        <v>0</v>
      </c>
    </row>
    <row r="550" spans="11:11" x14ac:dyDescent="0.15">
      <c r="K550" s="42" t="s">
        <v>0</v>
      </c>
    </row>
    <row r="551" spans="11:11" x14ac:dyDescent="0.15">
      <c r="K551" s="42" t="s">
        <v>0</v>
      </c>
    </row>
    <row r="552" spans="11:11" x14ac:dyDescent="0.15">
      <c r="K552" s="42" t="s">
        <v>0</v>
      </c>
    </row>
    <row r="553" spans="11:11" x14ac:dyDescent="0.15">
      <c r="K553" s="42" t="s">
        <v>0</v>
      </c>
    </row>
    <row r="554" spans="11:11" x14ac:dyDescent="0.15">
      <c r="K554" s="42" t="s">
        <v>0</v>
      </c>
    </row>
    <row r="555" spans="11:11" x14ac:dyDescent="0.15">
      <c r="K555" s="42" t="s">
        <v>0</v>
      </c>
    </row>
    <row r="556" spans="11:11" x14ac:dyDescent="0.15">
      <c r="K556" s="42" t="s">
        <v>0</v>
      </c>
    </row>
    <row r="557" spans="11:11" x14ac:dyDescent="0.15">
      <c r="K557" s="42" t="s">
        <v>0</v>
      </c>
    </row>
    <row r="558" spans="11:11" x14ac:dyDescent="0.15">
      <c r="K558" s="42" t="s">
        <v>0</v>
      </c>
    </row>
    <row r="559" spans="11:11" x14ac:dyDescent="0.15">
      <c r="K559" s="42" t="s">
        <v>0</v>
      </c>
    </row>
    <row r="560" spans="11:11" x14ac:dyDescent="0.15">
      <c r="K560" s="42" t="s">
        <v>0</v>
      </c>
    </row>
    <row r="561" spans="11:11" x14ac:dyDescent="0.15">
      <c r="K561" s="42" t="s">
        <v>0</v>
      </c>
    </row>
    <row r="562" spans="11:11" x14ac:dyDescent="0.15">
      <c r="K562" s="42" t="s">
        <v>0</v>
      </c>
    </row>
    <row r="563" spans="11:11" x14ac:dyDescent="0.15">
      <c r="K563" s="42" t="s">
        <v>0</v>
      </c>
    </row>
    <row r="564" spans="11:11" x14ac:dyDescent="0.15">
      <c r="K564" s="42" t="s">
        <v>0</v>
      </c>
    </row>
    <row r="565" spans="11:11" x14ac:dyDescent="0.15">
      <c r="K565" s="42" t="s">
        <v>0</v>
      </c>
    </row>
    <row r="566" spans="11:11" x14ac:dyDescent="0.15">
      <c r="K566" s="42" t="s">
        <v>0</v>
      </c>
    </row>
    <row r="567" spans="11:11" x14ac:dyDescent="0.15">
      <c r="K567" s="42" t="s">
        <v>0</v>
      </c>
    </row>
    <row r="568" spans="11:11" x14ac:dyDescent="0.15">
      <c r="K568" s="42" t="s">
        <v>0</v>
      </c>
    </row>
    <row r="569" spans="11:11" x14ac:dyDescent="0.15">
      <c r="K569" s="42" t="s">
        <v>0</v>
      </c>
    </row>
    <row r="570" spans="11:11" x14ac:dyDescent="0.15">
      <c r="K570" s="42" t="s">
        <v>0</v>
      </c>
    </row>
    <row r="571" spans="11:11" x14ac:dyDescent="0.15">
      <c r="K571" s="42" t="s">
        <v>0</v>
      </c>
    </row>
    <row r="572" spans="11:11" x14ac:dyDescent="0.15">
      <c r="K572" s="42" t="s">
        <v>0</v>
      </c>
    </row>
    <row r="573" spans="11:11" x14ac:dyDescent="0.15">
      <c r="K573" s="42" t="s">
        <v>0</v>
      </c>
    </row>
    <row r="587" spans="11:11" x14ac:dyDescent="0.15">
      <c r="K587" s="42" t="s">
        <v>0</v>
      </c>
    </row>
    <row r="588" spans="11:11" x14ac:dyDescent="0.15">
      <c r="K588" s="42" t="s">
        <v>0</v>
      </c>
    </row>
    <row r="589" spans="11:11" x14ac:dyDescent="0.15">
      <c r="K589" s="42" t="s">
        <v>0</v>
      </c>
    </row>
    <row r="590" spans="11:11" x14ac:dyDescent="0.15">
      <c r="K590" s="42" t="s">
        <v>0</v>
      </c>
    </row>
  </sheetData>
  <mergeCells count="9">
    <mergeCell ref="I10:I11"/>
    <mergeCell ref="J10:J11"/>
    <mergeCell ref="A12:B12"/>
    <mergeCell ref="A6:L6"/>
    <mergeCell ref="A8:L8"/>
    <mergeCell ref="A10:B11"/>
    <mergeCell ref="K10:L10"/>
    <mergeCell ref="H10:H11"/>
    <mergeCell ref="C10:G10"/>
  </mergeCells>
  <phoneticPr fontId="0" type="noConversion"/>
  <printOptions horizontalCentered="1" verticalCentered="1"/>
  <pageMargins left="0.39370078740157483" right="0" top="0" bottom="0.59055118110236227" header="0" footer="0"/>
  <pageSetup scale="69" firstPageNumber="878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19.52_2018</vt:lpstr>
      <vt:lpstr>A_IMPRESIÓN_IM</vt:lpstr>
      <vt:lpstr>'19.52_2018'!Área_de_impresión</vt:lpstr>
      <vt:lpstr>'19.52_2018'!Imprimir_área_IM</vt:lpstr>
    </vt:vector>
  </TitlesOfParts>
  <Company>issste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edit</dc:creator>
  <cp:lastModifiedBy>Martha Marisela Avila Jimenez</cp:lastModifiedBy>
  <cp:lastPrinted>2017-02-20T15:51:48Z</cp:lastPrinted>
  <dcterms:created xsi:type="dcterms:W3CDTF">2004-09-15T22:00:18Z</dcterms:created>
  <dcterms:modified xsi:type="dcterms:W3CDTF">2019-02-27T23:21:29Z</dcterms:modified>
</cp:coreProperties>
</file>